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320" windowHeight="112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6" i="1"/>
  <c r="D48"/>
  <c r="I43" s="1"/>
  <c r="D14"/>
  <c r="D49"/>
  <c r="D15"/>
  <c r="H33"/>
  <c r="H32"/>
  <c r="H30"/>
  <c r="E37"/>
  <c r="E36"/>
  <c r="H31"/>
  <c r="H34"/>
  <c r="I41" l="1"/>
  <c r="I45"/>
  <c r="G46"/>
  <c r="I44"/>
  <c r="G44"/>
  <c r="I42"/>
  <c r="I46"/>
  <c r="G43"/>
  <c r="G42"/>
  <c r="G41"/>
  <c r="G45"/>
  <c r="H9"/>
  <c r="H7"/>
  <c r="H8"/>
  <c r="H11"/>
  <c r="H10"/>
</calcChain>
</file>

<file path=xl/sharedStrings.xml><?xml version="1.0" encoding="utf-8"?>
<sst xmlns="http://schemas.openxmlformats.org/spreadsheetml/2006/main" count="76" uniqueCount="32">
  <si>
    <t>Обороты двигателя</t>
  </si>
  <si>
    <t>КПП</t>
  </si>
  <si>
    <t>I</t>
  </si>
  <si>
    <t>II</t>
  </si>
  <si>
    <t>III</t>
  </si>
  <si>
    <t>IV</t>
  </si>
  <si>
    <t>V</t>
  </si>
  <si>
    <t>ГП</t>
  </si>
  <si>
    <t>Колеса</t>
  </si>
  <si>
    <t>х</t>
  </si>
  <si>
    <t>Lокр. Колеса</t>
  </si>
  <si>
    <t>Скорость</t>
  </si>
  <si>
    <t>-</t>
  </si>
  <si>
    <t>Rколеса</t>
  </si>
  <si>
    <t>км/ч</t>
  </si>
  <si>
    <t>м</t>
  </si>
  <si>
    <t>об/мин</t>
  </si>
  <si>
    <t>ширина</t>
  </si>
  <si>
    <t>профиль</t>
  </si>
  <si>
    <t>радиус</t>
  </si>
  <si>
    <t>КПП ОКА</t>
  </si>
  <si>
    <t>КПП 07</t>
  </si>
  <si>
    <t>з.х.</t>
  </si>
  <si>
    <t xml:space="preserve">       -</t>
  </si>
  <si>
    <t>Rколес</t>
  </si>
  <si>
    <t>диск</t>
  </si>
  <si>
    <t>пониженная</t>
  </si>
  <si>
    <t>Нива 2129</t>
  </si>
  <si>
    <t>передачи</t>
  </si>
  <si>
    <t xml:space="preserve">скорость  км/ч повышенная </t>
  </si>
  <si>
    <t>покрышки</t>
  </si>
  <si>
    <t>ВАЗ 02 с 1200 кубов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</si>
</sst>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sz val="11"/>
      <color theme="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 vertical="center"/>
    </xf>
    <xf numFmtId="0" fontId="0" fillId="3" borderId="0" xfId="0" applyFill="1" applyBorder="1"/>
    <xf numFmtId="0" fontId="0" fillId="4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6" xfId="0" applyFill="1" applyBorder="1"/>
    <xf numFmtId="1" fontId="0" fillId="4" borderId="0" xfId="0" applyNumberFormat="1" applyFill="1" applyBorder="1"/>
    <xf numFmtId="0" fontId="0" fillId="0" borderId="0" xfId="0" applyFill="1"/>
    <xf numFmtId="0" fontId="3" fillId="6" borderId="0" xfId="3"/>
    <xf numFmtId="0" fontId="3" fillId="6" borderId="0" xfId="3" applyAlignment="1">
      <alignment horizontal="center"/>
    </xf>
    <xf numFmtId="0" fontId="2" fillId="5" borderId="0" xfId="1"/>
    <xf numFmtId="0" fontId="2" fillId="7" borderId="0" xfId="2"/>
  </cellXfs>
  <cellStyles count="4">
    <cellStyle name="60% - Акцент5" xfId="1" builtinId="48"/>
    <cellStyle name="Акцент1" xfId="2" builtinId="29"/>
    <cellStyle name="Обычный" xfId="0" builtinId="0"/>
    <cellStyle name="Хороший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tabSelected="1" topLeftCell="A7" workbookViewId="0">
      <selection activeCell="C35" sqref="C35"/>
    </sheetView>
  </sheetViews>
  <sheetFormatPr defaultRowHeight="12.75"/>
  <sheetData>
    <row r="2" spans="2:13">
      <c r="B2" s="1" t="s">
        <v>0</v>
      </c>
      <c r="C2" s="2"/>
      <c r="D2" s="2"/>
      <c r="E2" s="3">
        <v>3000</v>
      </c>
      <c r="F2" s="2" t="s">
        <v>16</v>
      </c>
      <c r="G2" s="17" t="s">
        <v>8</v>
      </c>
      <c r="H2" s="2"/>
      <c r="I2" s="16">
        <v>175</v>
      </c>
      <c r="J2" s="4" t="s">
        <v>9</v>
      </c>
      <c r="K2" s="16">
        <v>70</v>
      </c>
      <c r="L2" s="4" t="s">
        <v>9</v>
      </c>
      <c r="M2" s="15">
        <v>13</v>
      </c>
    </row>
    <row r="3" spans="2:13">
      <c r="B3" s="17"/>
      <c r="C3" s="18"/>
      <c r="D3" s="18"/>
      <c r="E3" s="18"/>
      <c r="F3" s="18"/>
      <c r="G3" s="18"/>
      <c r="H3" s="18"/>
      <c r="I3" s="19" t="s">
        <v>17</v>
      </c>
      <c r="J3" s="18"/>
      <c r="K3" s="19" t="s">
        <v>18</v>
      </c>
      <c r="L3" s="18"/>
      <c r="M3" s="20" t="s">
        <v>19</v>
      </c>
    </row>
    <row r="4" spans="2:13">
      <c r="B4" s="1"/>
      <c r="C4" s="2"/>
      <c r="D4" s="2"/>
      <c r="E4" s="2"/>
      <c r="F4" s="1"/>
      <c r="G4" s="2"/>
      <c r="H4" s="2"/>
      <c r="I4" s="2"/>
      <c r="J4" s="1"/>
      <c r="K4" s="2"/>
      <c r="L4" s="2"/>
      <c r="M4" s="14"/>
    </row>
    <row r="5" spans="2:13">
      <c r="B5" s="5" t="s">
        <v>1</v>
      </c>
      <c r="C5" s="6"/>
      <c r="D5" s="6"/>
      <c r="E5" s="6"/>
      <c r="F5" s="5" t="s">
        <v>11</v>
      </c>
      <c r="G5" s="6"/>
      <c r="H5" s="6" t="s">
        <v>14</v>
      </c>
      <c r="I5" s="6"/>
      <c r="J5" s="5"/>
      <c r="K5" s="6"/>
      <c r="L5" s="6"/>
      <c r="M5" s="7"/>
    </row>
    <row r="6" spans="2:13">
      <c r="B6" s="5" t="s">
        <v>2</v>
      </c>
      <c r="C6" s="8" t="s">
        <v>12</v>
      </c>
      <c r="D6" s="9">
        <v>3.6360000000000001</v>
      </c>
      <c r="E6" s="6"/>
      <c r="F6" s="5" t="s">
        <v>2</v>
      </c>
      <c r="G6" s="8" t="s">
        <v>12</v>
      </c>
      <c r="H6" s="22">
        <f>E2/D6/D12*60*D14/1000</f>
        <v>22.926224930185331</v>
      </c>
      <c r="I6" s="6"/>
      <c r="J6" s="5"/>
      <c r="K6" s="6"/>
      <c r="L6" s="6"/>
      <c r="M6" s="7"/>
    </row>
    <row r="7" spans="2:13">
      <c r="B7" s="5" t="s">
        <v>3</v>
      </c>
      <c r="C7" s="8" t="s">
        <v>12</v>
      </c>
      <c r="D7" s="9">
        <v>1.95</v>
      </c>
      <c r="E7" s="6"/>
      <c r="F7" s="5" t="s">
        <v>3</v>
      </c>
      <c r="G7" s="8" t="s">
        <v>12</v>
      </c>
      <c r="H7" s="22">
        <f>E2/D7/D12*60*D14/1000</f>
        <v>42.748591715976339</v>
      </c>
      <c r="I7" s="6"/>
      <c r="J7" s="5"/>
      <c r="K7" s="6"/>
      <c r="L7" s="6"/>
      <c r="M7" s="7"/>
    </row>
    <row r="8" spans="2:13">
      <c r="B8" s="5" t="s">
        <v>4</v>
      </c>
      <c r="C8" s="8" t="s">
        <v>12</v>
      </c>
      <c r="D8" s="9">
        <v>1.357</v>
      </c>
      <c r="E8" s="6"/>
      <c r="F8" s="5" t="s">
        <v>4</v>
      </c>
      <c r="G8" s="8" t="s">
        <v>12</v>
      </c>
      <c r="H8" s="22">
        <f>E2/D8/D12*60*D14/1000</f>
        <v>61.429442775352882</v>
      </c>
      <c r="I8" s="6"/>
      <c r="J8" s="5"/>
      <c r="K8" s="6"/>
      <c r="L8" s="6"/>
      <c r="M8" s="7"/>
    </row>
    <row r="9" spans="2:13">
      <c r="B9" s="5" t="s">
        <v>5</v>
      </c>
      <c r="C9" s="8" t="s">
        <v>12</v>
      </c>
      <c r="D9" s="9">
        <v>0.94099999999999995</v>
      </c>
      <c r="E9" s="6"/>
      <c r="F9" s="5" t="s">
        <v>5</v>
      </c>
      <c r="G9" s="8" t="s">
        <v>12</v>
      </c>
      <c r="H9" s="22">
        <f>E2/D9/D12*60*D14/1000</f>
        <v>88.58634840186383</v>
      </c>
      <c r="I9" s="6"/>
      <c r="J9" s="5"/>
      <c r="K9" s="6"/>
      <c r="L9" s="6"/>
      <c r="M9" s="7"/>
    </row>
    <row r="10" spans="2:13">
      <c r="B10" s="5" t="s">
        <v>6</v>
      </c>
      <c r="C10" s="8" t="s">
        <v>12</v>
      </c>
      <c r="D10" s="9">
        <v>0.78400000000000003</v>
      </c>
      <c r="E10" s="6"/>
      <c r="F10" s="5" t="s">
        <v>6</v>
      </c>
      <c r="G10" s="8" t="s">
        <v>12</v>
      </c>
      <c r="H10" s="22">
        <f>E2/D10/D12*60*D14/1000</f>
        <v>106.32621664050237</v>
      </c>
      <c r="I10" s="6"/>
      <c r="J10" s="5"/>
      <c r="K10" s="6"/>
      <c r="L10" s="6"/>
      <c r="M10" s="7"/>
    </row>
    <row r="11" spans="2:13">
      <c r="B11" s="5" t="s">
        <v>22</v>
      </c>
      <c r="C11" s="6" t="s">
        <v>23</v>
      </c>
      <c r="D11" s="6">
        <v>3.67</v>
      </c>
      <c r="E11" s="6"/>
      <c r="F11" s="5"/>
      <c r="G11" s="6"/>
      <c r="H11" s="6">
        <f>E2/D11/D12*60*D14/1000</f>
        <v>22.713829385872987</v>
      </c>
      <c r="I11" s="6"/>
      <c r="J11" s="5"/>
      <c r="K11" s="6"/>
      <c r="L11" s="6"/>
      <c r="M11" s="7"/>
    </row>
    <row r="12" spans="2:13">
      <c r="B12" s="5" t="s">
        <v>7</v>
      </c>
      <c r="C12" s="8" t="s">
        <v>12</v>
      </c>
      <c r="D12" s="9">
        <v>3.9</v>
      </c>
      <c r="E12" s="6"/>
      <c r="F12" s="5"/>
      <c r="G12" s="6"/>
      <c r="H12" s="6"/>
      <c r="I12" s="6"/>
      <c r="J12" s="5"/>
      <c r="K12" s="6"/>
      <c r="L12" s="6"/>
      <c r="M12" s="7"/>
    </row>
    <row r="13" spans="2:13">
      <c r="B13" s="5"/>
      <c r="C13" s="8"/>
      <c r="D13" s="6"/>
      <c r="E13" s="6"/>
      <c r="F13" s="5"/>
      <c r="G13" s="6"/>
      <c r="H13" s="6"/>
      <c r="I13" s="6"/>
      <c r="J13" s="5"/>
      <c r="K13" s="6"/>
      <c r="L13" s="6"/>
      <c r="M13" s="7"/>
    </row>
    <row r="14" spans="2:13">
      <c r="B14" s="5" t="s">
        <v>10</v>
      </c>
      <c r="C14" s="8"/>
      <c r="D14" s="10">
        <f>D15*2*3.14</f>
        <v>1.8061280000000002</v>
      </c>
      <c r="E14" s="6" t="s">
        <v>15</v>
      </c>
      <c r="F14" s="5"/>
      <c r="G14" s="6"/>
      <c r="H14" s="6"/>
      <c r="I14" s="6"/>
      <c r="J14" s="5"/>
      <c r="K14" s="6"/>
      <c r="L14" s="6"/>
      <c r="M14" s="7"/>
    </row>
    <row r="15" spans="2:13">
      <c r="B15" s="11" t="s">
        <v>13</v>
      </c>
      <c r="C15" s="12"/>
      <c r="D15" s="21">
        <f>((M2/2*25.4)+(I2/100*K2))/1000</f>
        <v>0.28760000000000002</v>
      </c>
      <c r="E15" s="12" t="s">
        <v>15</v>
      </c>
      <c r="F15" s="11"/>
      <c r="G15" s="12"/>
      <c r="H15" s="12"/>
      <c r="I15" s="12"/>
      <c r="J15" s="11"/>
      <c r="K15" s="12"/>
      <c r="L15" s="12"/>
      <c r="M15" s="13"/>
    </row>
    <row r="18" spans="2:13">
      <c r="B18" s="1" t="s">
        <v>20</v>
      </c>
      <c r="C18" s="14"/>
      <c r="D18" s="23"/>
      <c r="E18" s="1" t="s">
        <v>21</v>
      </c>
      <c r="F18" s="14"/>
    </row>
    <row r="19" spans="2:13">
      <c r="B19" s="5" t="s">
        <v>2</v>
      </c>
      <c r="C19" s="7">
        <v>3.7</v>
      </c>
      <c r="D19" s="23"/>
      <c r="E19" s="5" t="s">
        <v>2</v>
      </c>
      <c r="F19" s="7">
        <v>3.67</v>
      </c>
    </row>
    <row r="20" spans="2:13">
      <c r="B20" s="5" t="s">
        <v>3</v>
      </c>
      <c r="C20" s="7">
        <v>2.06</v>
      </c>
      <c r="D20" s="23"/>
      <c r="E20" s="5" t="s">
        <v>3</v>
      </c>
      <c r="F20" s="7">
        <v>2.1</v>
      </c>
    </row>
    <row r="21" spans="2:13">
      <c r="B21" s="5" t="s">
        <v>4</v>
      </c>
      <c r="C21" s="7">
        <v>1.27</v>
      </c>
      <c r="D21" s="23"/>
      <c r="E21" s="5" t="s">
        <v>4</v>
      </c>
      <c r="F21" s="7">
        <v>1.36</v>
      </c>
    </row>
    <row r="22" spans="2:13">
      <c r="B22" s="5" t="s">
        <v>5</v>
      </c>
      <c r="C22" s="7">
        <v>0.9</v>
      </c>
      <c r="D22" s="23"/>
      <c r="E22" s="5" t="s">
        <v>5</v>
      </c>
      <c r="F22" s="7">
        <v>1</v>
      </c>
    </row>
    <row r="23" spans="2:13">
      <c r="B23" s="11"/>
      <c r="C23" s="13"/>
      <c r="D23" s="23"/>
      <c r="E23" s="11" t="s">
        <v>6</v>
      </c>
      <c r="F23" s="13">
        <v>0.82</v>
      </c>
    </row>
    <row r="27" spans="2:13" ht="15">
      <c r="B27" s="24"/>
      <c r="C27" s="24"/>
      <c r="D27" s="24"/>
      <c r="E27" s="24"/>
      <c r="F27" s="24"/>
      <c r="G27" s="24"/>
      <c r="H27" s="24"/>
      <c r="I27" s="24" t="s">
        <v>17</v>
      </c>
      <c r="J27" s="24"/>
      <c r="K27" s="24" t="s">
        <v>18</v>
      </c>
      <c r="L27" s="24"/>
      <c r="M27" s="24" t="s">
        <v>25</v>
      </c>
    </row>
    <row r="28" spans="2:13" ht="15">
      <c r="B28" s="24" t="s">
        <v>31</v>
      </c>
      <c r="C28" s="24"/>
      <c r="D28" s="24"/>
      <c r="E28" s="24"/>
      <c r="F28" s="24"/>
      <c r="G28" s="24"/>
      <c r="H28" s="24"/>
      <c r="I28" s="25">
        <v>175</v>
      </c>
      <c r="J28" s="25" t="s">
        <v>9</v>
      </c>
      <c r="K28" s="25">
        <v>70</v>
      </c>
      <c r="L28" s="25" t="s">
        <v>9</v>
      </c>
      <c r="M28" s="25">
        <v>13</v>
      </c>
    </row>
    <row r="29" spans="2:13" ht="15">
      <c r="B29" s="24"/>
      <c r="C29" s="24"/>
      <c r="D29" s="24"/>
      <c r="E29" s="24"/>
      <c r="F29" s="24" t="s">
        <v>11</v>
      </c>
      <c r="G29" s="24"/>
      <c r="H29" s="24" t="s">
        <v>14</v>
      </c>
      <c r="I29" s="24"/>
      <c r="J29" s="24"/>
      <c r="K29" s="24"/>
      <c r="L29" s="24"/>
      <c r="M29" s="24"/>
    </row>
    <row r="30" spans="2:13" ht="15">
      <c r="B30" s="24">
        <v>1</v>
      </c>
      <c r="C30" s="24">
        <v>3.75</v>
      </c>
      <c r="D30" s="24"/>
      <c r="E30" s="24"/>
      <c r="F30" s="24"/>
      <c r="G30" s="24"/>
      <c r="H30" s="24">
        <f>E2/C30/C35*60*E36/1000</f>
        <v>19.525708108108109</v>
      </c>
      <c r="I30" s="24"/>
      <c r="J30" s="24"/>
      <c r="K30" s="24"/>
      <c r="L30" s="24"/>
      <c r="M30" s="24"/>
    </row>
    <row r="31" spans="2:13" ht="15">
      <c r="B31" s="24">
        <v>2</v>
      </c>
      <c r="C31" s="24">
        <v>2.2999999999999998</v>
      </c>
      <c r="D31" s="24"/>
      <c r="E31" s="24"/>
      <c r="F31" s="24"/>
      <c r="G31" s="24"/>
      <c r="H31" s="24">
        <f>E2/C31/C35*60*E36/1000</f>
        <v>31.83539365452409</v>
      </c>
      <c r="I31" s="24"/>
      <c r="J31" s="24"/>
      <c r="K31" s="24"/>
      <c r="L31" s="24"/>
      <c r="M31" s="24"/>
    </row>
    <row r="32" spans="2:13" ht="15">
      <c r="B32" s="24">
        <v>3</v>
      </c>
      <c r="C32" s="24">
        <v>1.49</v>
      </c>
      <c r="D32" s="24"/>
      <c r="E32" s="24"/>
      <c r="F32" s="24"/>
      <c r="G32" s="24"/>
      <c r="H32" s="24">
        <f>E2/C32/C35*60*E36/1000</f>
        <v>49.141882822419738</v>
      </c>
      <c r="I32" s="24"/>
      <c r="J32" s="24"/>
      <c r="K32" s="24"/>
      <c r="L32" s="24"/>
      <c r="M32" s="24"/>
    </row>
    <row r="33" spans="2:15" ht="15">
      <c r="B33" s="24">
        <v>4</v>
      </c>
      <c r="C33" s="24">
        <v>1</v>
      </c>
      <c r="D33" s="24"/>
      <c r="E33" s="24"/>
      <c r="F33" s="24"/>
      <c r="G33" s="24"/>
      <c r="H33" s="24">
        <f>E2/C33/C35*60*E36/1000</f>
        <v>73.22140540540542</v>
      </c>
      <c r="I33" s="24"/>
      <c r="J33" s="24"/>
      <c r="K33" s="24"/>
      <c r="L33" s="24"/>
      <c r="M33" s="24"/>
    </row>
    <row r="34" spans="2:15" ht="15">
      <c r="B34" s="24" t="s">
        <v>22</v>
      </c>
      <c r="C34" s="24">
        <v>3.87</v>
      </c>
      <c r="D34" s="24"/>
      <c r="E34" s="24"/>
      <c r="F34" s="24"/>
      <c r="G34" s="24"/>
      <c r="H34" s="24">
        <f>E2/C34/C35*60*E36/1000</f>
        <v>18.920259794678401</v>
      </c>
      <c r="I34" s="24"/>
      <c r="J34" s="24"/>
      <c r="K34" s="24"/>
      <c r="L34" s="24"/>
      <c r="M34" s="24"/>
    </row>
    <row r="35" spans="2:15" ht="15">
      <c r="B35" s="24" t="s">
        <v>7</v>
      </c>
      <c r="C35" s="24">
        <v>4.4400000000000004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5" ht="15">
      <c r="B36" s="24" t="s">
        <v>10</v>
      </c>
      <c r="C36" s="24"/>
      <c r="D36" s="24"/>
      <c r="E36" s="24">
        <f>E37*2*3.14</f>
        <v>1.8061280000000002</v>
      </c>
      <c r="F36" s="24"/>
      <c r="G36" s="24"/>
      <c r="H36" s="24"/>
      <c r="I36" s="24"/>
      <c r="J36" s="24"/>
      <c r="K36" s="24"/>
      <c r="L36" s="24"/>
      <c r="M36" s="24"/>
    </row>
    <row r="37" spans="2:15" ht="15">
      <c r="B37" s="24" t="s">
        <v>24</v>
      </c>
      <c r="C37" s="24"/>
      <c r="D37" s="24"/>
      <c r="E37" s="24">
        <f>((M28/2*25.4)+(I28/100*K28))/1000</f>
        <v>0.28760000000000002</v>
      </c>
      <c r="F37" s="24"/>
      <c r="G37" s="24"/>
      <c r="H37" s="24"/>
      <c r="I37" s="24"/>
      <c r="J37" s="24"/>
      <c r="K37" s="24"/>
      <c r="L37" s="24"/>
      <c r="M37" s="24"/>
    </row>
    <row r="39" spans="2:15" ht="15">
      <c r="B39" s="24" t="s">
        <v>27</v>
      </c>
      <c r="C39" s="24"/>
      <c r="D39" s="24"/>
      <c r="E39" s="24" t="s">
        <v>30</v>
      </c>
      <c r="F39" s="24">
        <v>205</v>
      </c>
      <c r="G39" s="25" t="s">
        <v>9</v>
      </c>
      <c r="H39" s="25">
        <v>70</v>
      </c>
      <c r="I39" s="25" t="s">
        <v>9</v>
      </c>
      <c r="J39" s="25">
        <v>15</v>
      </c>
      <c r="K39" s="25" t="s">
        <v>9</v>
      </c>
      <c r="L39" s="24"/>
      <c r="M39" s="24"/>
      <c r="N39" s="24"/>
      <c r="O39" s="24"/>
    </row>
    <row r="40" spans="2:15" ht="15">
      <c r="B40" s="24"/>
      <c r="C40" s="24"/>
      <c r="D40" s="24"/>
      <c r="E40" s="24" t="s">
        <v>29</v>
      </c>
      <c r="F40" s="26"/>
      <c r="G40" s="26"/>
      <c r="H40" s="25">
        <v>1.2</v>
      </c>
      <c r="I40" s="27" t="s">
        <v>26</v>
      </c>
      <c r="J40" s="27"/>
      <c r="K40" s="27">
        <v>2.1349999999999998</v>
      </c>
      <c r="L40" s="24"/>
      <c r="M40" s="24"/>
      <c r="N40" s="24"/>
      <c r="O40" s="24"/>
    </row>
    <row r="41" spans="2:15" ht="15">
      <c r="B41" s="24" t="s">
        <v>28</v>
      </c>
      <c r="C41" s="24">
        <v>1</v>
      </c>
      <c r="D41" s="24">
        <v>3.6360000000000001</v>
      </c>
      <c r="E41" s="24"/>
      <c r="F41" s="26"/>
      <c r="G41" s="26">
        <f>E2/D41/D47/1.2*60*D48/1000</f>
        <v>22.187526444952194</v>
      </c>
      <c r="H41" s="24"/>
      <c r="I41" s="27">
        <f>E2/D41/D47/2.135*60*D48/1000</f>
        <v>12.470740858989524</v>
      </c>
      <c r="J41" s="27"/>
      <c r="K41" s="27"/>
      <c r="L41" s="24"/>
      <c r="M41" s="24"/>
      <c r="N41" s="24"/>
      <c r="O41" s="24"/>
    </row>
    <row r="42" spans="2:15" ht="15">
      <c r="B42" s="24"/>
      <c r="C42" s="24">
        <v>2</v>
      </c>
      <c r="D42" s="24">
        <v>1.95</v>
      </c>
      <c r="E42" s="24"/>
      <c r="F42" s="26"/>
      <c r="G42" s="26">
        <f>E2/D42/D47/1.2*60*D48/1000</f>
        <v>41.371203155818549</v>
      </c>
      <c r="H42" s="24"/>
      <c r="I42" s="27">
        <f>E2/D42/D47/2.135*60*D48/1000</f>
        <v>23.253135263223545</v>
      </c>
      <c r="J42" s="27"/>
      <c r="K42" s="27"/>
      <c r="L42" s="24"/>
      <c r="M42" s="24"/>
      <c r="N42" s="24"/>
      <c r="O42" s="24"/>
    </row>
    <row r="43" spans="2:15" ht="15">
      <c r="B43" s="24"/>
      <c r="C43" s="24">
        <v>3</v>
      </c>
      <c r="D43" s="24">
        <v>1.36</v>
      </c>
      <c r="E43" s="24"/>
      <c r="F43" s="26"/>
      <c r="G43" s="26">
        <f>E2/D43/D47/1.2*60*D48/1000</f>
        <v>59.319004524886886</v>
      </c>
      <c r="H43" s="24"/>
      <c r="I43" s="27">
        <f>E2/D43/D47/2.135*60*D48/1000</f>
        <v>33.340892473004338</v>
      </c>
      <c r="J43" s="27"/>
      <c r="K43" s="27"/>
      <c r="L43" s="24"/>
      <c r="M43" s="24"/>
      <c r="N43" s="24"/>
      <c r="O43" s="24"/>
    </row>
    <row r="44" spans="2:15" ht="15">
      <c r="B44" s="24"/>
      <c r="C44" s="24">
        <v>4</v>
      </c>
      <c r="D44" s="24">
        <v>1</v>
      </c>
      <c r="E44" s="24"/>
      <c r="F44" s="26"/>
      <c r="G44" s="26">
        <f>E2/D44/D47/1.2*60*D48/1000</f>
        <v>80.673846153846185</v>
      </c>
      <c r="H44" s="24"/>
      <c r="I44" s="27">
        <f>E2/D44/D47/2.135*60*D48/1000</f>
        <v>45.343613763285909</v>
      </c>
      <c r="J44" s="27"/>
      <c r="K44" s="27"/>
      <c r="L44" s="24"/>
      <c r="M44" s="24"/>
      <c r="N44" s="24"/>
      <c r="O44" s="24"/>
    </row>
    <row r="45" spans="2:15" ht="15">
      <c r="B45" s="24"/>
      <c r="C45" s="24">
        <v>5</v>
      </c>
      <c r="D45" s="24">
        <v>0.82</v>
      </c>
      <c r="E45" s="24"/>
      <c r="F45" s="26"/>
      <c r="G45" s="26">
        <f>E2/D45/D47/1.2*60*D48/1000</f>
        <v>98.382739212007536</v>
      </c>
      <c r="H45" s="24"/>
      <c r="I45" s="27">
        <f>E2/D45/D47/2.135*60*D48/1000</f>
        <v>55.297089955226717</v>
      </c>
      <c r="J45" s="27"/>
      <c r="K45" s="27"/>
      <c r="L45" s="24"/>
      <c r="M45" s="24"/>
      <c r="N45" s="24"/>
      <c r="O45" s="24"/>
    </row>
    <row r="46" spans="2:15" ht="15">
      <c r="B46" s="24"/>
      <c r="C46" s="24" t="s">
        <v>22</v>
      </c>
      <c r="D46" s="24">
        <v>3.67</v>
      </c>
      <c r="E46" s="24"/>
      <c r="F46" s="26"/>
      <c r="G46" s="26">
        <f>E2/D46/D47/1.2*60*D48/1000</f>
        <v>21.981974428840918</v>
      </c>
      <c r="H46" s="24"/>
      <c r="I46" s="27">
        <f>E2/D46/D47/2.135*60*D48/1000</f>
        <v>12.355208109887167</v>
      </c>
      <c r="J46" s="27"/>
      <c r="K46" s="27"/>
      <c r="L46" s="24"/>
      <c r="M46" s="24"/>
      <c r="N46" s="24"/>
      <c r="O46" s="24"/>
    </row>
    <row r="47" spans="2:15" ht="15">
      <c r="B47" s="24"/>
      <c r="C47" s="24" t="s">
        <v>7</v>
      </c>
      <c r="D47" s="24">
        <v>3.9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5">
      <c r="B48" s="24" t="s">
        <v>10</v>
      </c>
      <c r="C48" s="24"/>
      <c r="D48" s="24">
        <f>D49*2*3.14</f>
        <v>2.0975200000000003</v>
      </c>
      <c r="E48" s="24" t="s">
        <v>15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5">
      <c r="B49" s="24" t="s">
        <v>13</v>
      </c>
      <c r="C49" s="24"/>
      <c r="D49" s="24">
        <f>((J39/2*25.4)+(F39/100*H39))/1000</f>
        <v>0.33400000000000002</v>
      </c>
      <c r="E49" s="24" t="s">
        <v>15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UBEP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k8055</dc:creator>
  <cp:lastModifiedBy>1</cp:lastModifiedBy>
  <dcterms:created xsi:type="dcterms:W3CDTF">2011-06-09T11:40:01Z</dcterms:created>
  <dcterms:modified xsi:type="dcterms:W3CDTF">2017-08-23T10:25:03Z</dcterms:modified>
</cp:coreProperties>
</file>